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29.15\otwarty2\A.  DZIAŁ GOSP. LEŚNEJ\Przetarg 2026_1\do ogłoszenia\Pakiet 5- 10,13\"/>
    </mc:Choice>
  </mc:AlternateContent>
  <xr:revisionPtr revIDLastSave="0" documentId="8_{2D9E341A-1ECA-4D4C-93D8-BBC348BBC9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1" l="1"/>
  <c r="I87" i="1"/>
  <c r="K87" i="1" s="1"/>
  <c r="L87" i="1" s="1"/>
  <c r="I86" i="1"/>
  <c r="I85" i="1"/>
  <c r="I84" i="1"/>
  <c r="K84" i="1" s="1"/>
  <c r="I83" i="1"/>
  <c r="K83" i="1" s="1"/>
  <c r="L83" i="1" s="1"/>
  <c r="I82" i="1"/>
  <c r="I81" i="1"/>
  <c r="I80" i="1"/>
  <c r="I79" i="1"/>
  <c r="K79" i="1" s="1"/>
  <c r="L79" i="1" s="1"/>
  <c r="I78" i="1"/>
  <c r="I77" i="1"/>
  <c r="I76" i="1"/>
  <c r="I75" i="1"/>
  <c r="K75" i="1" s="1"/>
  <c r="L75" i="1" s="1"/>
  <c r="I74" i="1"/>
  <c r="I73" i="1"/>
  <c r="I72" i="1"/>
  <c r="I71" i="1"/>
  <c r="K71" i="1" s="1"/>
  <c r="L71" i="1" s="1"/>
  <c r="I70" i="1"/>
  <c r="I69" i="1"/>
  <c r="I68" i="1"/>
  <c r="I67" i="1"/>
  <c r="K67" i="1" s="1"/>
  <c r="L67" i="1" s="1"/>
  <c r="I66" i="1"/>
  <c r="I65" i="1"/>
  <c r="I64" i="1"/>
  <c r="I63" i="1"/>
  <c r="K63" i="1" s="1"/>
  <c r="L63" i="1" s="1"/>
  <c r="I62" i="1"/>
  <c r="I61" i="1"/>
  <c r="I60" i="1"/>
  <c r="K60" i="1" s="1"/>
  <c r="L60" i="1" s="1"/>
  <c r="I59" i="1"/>
  <c r="K59" i="1" s="1"/>
  <c r="L59" i="1" s="1"/>
  <c r="I58" i="1"/>
  <c r="I57" i="1"/>
  <c r="I56" i="1"/>
  <c r="I55" i="1"/>
  <c r="K55" i="1" s="1"/>
  <c r="L55" i="1" s="1"/>
  <c r="I54" i="1"/>
  <c r="I53" i="1"/>
  <c r="I52" i="1"/>
  <c r="K52" i="1" s="1"/>
  <c r="I51" i="1"/>
  <c r="K51" i="1" s="1"/>
  <c r="L51" i="1" s="1"/>
  <c r="I50" i="1"/>
  <c r="I47" i="1"/>
  <c r="I42" i="1"/>
  <c r="I37" i="1"/>
  <c r="K37" i="1" s="1"/>
  <c r="L37" i="1" s="1"/>
  <c r="I32" i="1"/>
  <c r="F90" i="1" s="1"/>
  <c r="L80" i="1" l="1"/>
  <c r="L82" i="1"/>
  <c r="L65" i="1"/>
  <c r="L78" i="1"/>
  <c r="L53" i="1"/>
  <c r="L42" i="1"/>
  <c r="L50" i="1"/>
  <c r="L62" i="1"/>
  <c r="L74" i="1"/>
  <c r="K42" i="1"/>
  <c r="K32" i="1"/>
  <c r="L32" i="1" s="1"/>
  <c r="K50" i="1"/>
  <c r="K54" i="1"/>
  <c r="L54" i="1" s="1"/>
  <c r="K58" i="1"/>
  <c r="L58" i="1" s="1"/>
  <c r="K62" i="1"/>
  <c r="K66" i="1"/>
  <c r="L66" i="1" s="1"/>
  <c r="K70" i="1"/>
  <c r="L70" i="1" s="1"/>
  <c r="K74" i="1"/>
  <c r="K78" i="1"/>
  <c r="K82" i="1"/>
  <c r="K86" i="1"/>
  <c r="L86" i="1" s="1"/>
  <c r="K68" i="1"/>
  <c r="L68" i="1" s="1"/>
  <c r="K56" i="1"/>
  <c r="L56" i="1" s="1"/>
  <c r="K76" i="1"/>
  <c r="L76" i="1" s="1"/>
  <c r="K64" i="1"/>
  <c r="L64" i="1" s="1"/>
  <c r="K88" i="1"/>
  <c r="L88" i="1" s="1"/>
  <c r="L52" i="1"/>
  <c r="L84" i="1"/>
  <c r="K72" i="1"/>
  <c r="L72" i="1" s="1"/>
  <c r="K80" i="1"/>
  <c r="K47" i="1"/>
  <c r="L47" i="1" s="1"/>
  <c r="K53" i="1"/>
  <c r="K57" i="1"/>
  <c r="L57" i="1" s="1"/>
  <c r="K61" i="1"/>
  <c r="L61" i="1" s="1"/>
  <c r="K65" i="1"/>
  <c r="K69" i="1"/>
  <c r="L69" i="1" s="1"/>
  <c r="K73" i="1"/>
  <c r="L73" i="1" s="1"/>
  <c r="K77" i="1"/>
  <c r="L77" i="1" s="1"/>
  <c r="K81" i="1"/>
  <c r="L81" i="1" s="1"/>
  <c r="K85" i="1"/>
  <c r="L85" i="1" s="1"/>
  <c r="F91" i="1" l="1"/>
  <c r="B26" i="1" s="1"/>
</calcChain>
</file>

<file path=xl/sharedStrings.xml><?xml version="1.0" encoding="utf-8"?>
<sst xmlns="http://schemas.openxmlformats.org/spreadsheetml/2006/main" count="259" uniqueCount="166">
  <si>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</si>
  <si>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</si>
  <si>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</si>
  <si>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</si>
  <si>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</si>
  <si>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</si>
  <si>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</si>
  <si>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</si>
  <si>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</si>
  <si>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</si>
  <si>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</si>
  <si>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</si>
  <si>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</si>
  <si>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</si>
  <si>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</si>
  <si>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</si>
  <si>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</si>
  <si>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</si>
  <si>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</si>
  <si>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</si>
  <si>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</si>
  <si>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</si>
  <si>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</si>
  <si>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</si>
  <si>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</si>
  <si>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</si>
  <si>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</si>
  <si>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</si>
  <si>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</si>
  <si>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</si>
  <si>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</si>
  <si>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</si>
  <si>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</si>
  <si>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</si>
  <si>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</si>
  <si>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</si>
  <si>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</si>
  <si>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</si>
  <si>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</si>
  <si>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</si>
  <si>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</si>
  <si>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</si>
  <si>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</si>
  <si>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</si>
  <si>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</si>
  <si>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</si>
  <si>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</si>
  <si>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</si>
  <si>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</si>
  <si>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</si>
  <si>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</si>
  <si>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</si>
  <si>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</si>
  <si>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</si>
  <si>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</si>
  <si>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</si>
  <si>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</si>
  <si>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</si>
  <si>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</si>
  <si>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</si>
  <si>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</si>
  <si>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</si>
  <si>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</si>
  <si>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</si>
  <si>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</si>
  <si>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</si>
  <si>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</si>
  <si>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</si>
  <si>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</si>
  <si>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</si>
  <si>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</si>
  <si>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</si>
  <si>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</si>
  <si>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</si>
  <si>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</si>
  <si>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</si>
  <si>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</si>
  <si>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</si>
  <si>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</si>
  <si>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</si>
  <si>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</si>
  <si>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</si>
  <si>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</si>
  <si>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</si>
  <si>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</si>
  <si>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</si>
  <si>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</si>
  <si>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</si>
  <si>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</si>
  <si>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</si>
  <si>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</si>
  <si>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</si>
  <si>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</si>
  <si>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</si>
  <si>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</si>
  <si>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</si>
  <si>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</si>
  <si>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</si>
  <si>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</si>
  <si>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161</t>
  </si>
  <si>
    <t>SZUK-PEDM</t>
  </si>
  <si>
    <t>Monitoring szkodników korzeni -dół o objętości 0,13 m3</t>
  </si>
  <si>
    <t>197</t>
  </si>
  <si>
    <t>ZB-NASBK</t>
  </si>
  <si>
    <t>Zbiór nasion buka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</si>
  <si>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</si>
  <si>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</si>
  <si>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</si>
  <si>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</si>
  <si>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</si>
  <si>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</si>
  <si>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</si>
  <si>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</si>
  <si>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</si>
  <si>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</si>
  <si>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</si>
  <si>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</si>
  <si>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</si>
  <si>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</si>
  <si>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</si>
  <si>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</si>
  <si>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</si>
  <si>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907</t>
  </si>
  <si>
    <t>PASY-MIN</t>
  </si>
  <si>
    <t>Wykonanie nowych pasów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</si>
  <si>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</si>
  <si>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</si>
  <si>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</si>
  <si>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</si>
  <si>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</si>
  <si>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</si>
  <si>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</si>
  <si>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</si>
  <si>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</si>
  <si>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</si>
  <si>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</si>
  <si>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</si>
  <si>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</si>
  <si>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</si>
  <si>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</si>
  <si>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</si>
  <si>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</si>
  <si>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</si>
  <si>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</si>
  <si>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</si>
  <si>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</si>
  <si>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 Opolskie</t>
  </si>
  <si>
    <t xml:space="preserve">47-100 Strzelce Opolskie; Stanisława Moniuszki 7        </t>
  </si>
  <si>
    <t>Odpowiadając na ogłoszenie o przetargu nieograniczonym na „Wykonywanie usług z zakresu gospodarki leśnej na terenie Nadleśnictwa Strzelce opolskie w roku 2026''  składamy niniejszym ofertę na pakiet p 5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</si>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</sst>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9"/>
  <sheetViews>
    <sheetView tabSelected="1" topLeftCell="A133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8" t="s">
        <v>140</v>
      </c>
      <c r="K2" s="38"/>
      <c r="L2" s="38"/>
      <c r="M2" s="38"/>
      <c r="N2" s="38"/>
      <c r="O2" s="38"/>
      <c r="P2" s="38"/>
    </row>
    <row r="3" spans="2:16" s="1" customFormat="1" ht="28.7" customHeight="1" x14ac:dyDescent="0.2">
      <c r="B3" s="13"/>
      <c r="C3" s="13"/>
      <c r="D3" s="13"/>
      <c r="E3" s="13"/>
    </row>
    <row r="4" spans="2:16" s="1" customFormat="1" ht="2.65" customHeight="1" x14ac:dyDescent="0.2">
      <c r="B4" s="27"/>
      <c r="C4" s="27"/>
      <c r="D4" s="27"/>
      <c r="E4" s="27"/>
    </row>
    <row r="5" spans="2:16" s="1" customFormat="1" ht="28.7" customHeight="1" x14ac:dyDescent="0.2">
      <c r="B5" s="14"/>
      <c r="C5" s="14"/>
      <c r="D5" s="14"/>
      <c r="E5" s="14"/>
    </row>
    <row r="6" spans="2:16" s="1" customFormat="1" ht="2.65" customHeight="1" x14ac:dyDescent="0.2">
      <c r="B6" s="27"/>
      <c r="C6" s="27"/>
      <c r="D6" s="27"/>
      <c r="E6" s="27"/>
    </row>
    <row r="7" spans="2:16" s="1" customFormat="1" ht="28.7" customHeight="1" x14ac:dyDescent="0.2">
      <c r="B7" s="14"/>
      <c r="C7" s="14"/>
      <c r="D7" s="14"/>
      <c r="E7" s="14"/>
    </row>
    <row r="8" spans="2:16" s="1" customFormat="1" ht="5.25" customHeight="1" x14ac:dyDescent="0.2">
      <c r="B8" s="27"/>
      <c r="C8" s="27"/>
      <c r="D8" s="27"/>
      <c r="E8" s="27"/>
    </row>
    <row r="9" spans="2:16" s="1" customFormat="1" ht="4.3499999999999996" customHeight="1" x14ac:dyDescent="0.2"/>
    <row r="10" spans="2:16" s="1" customFormat="1" ht="6.95" customHeight="1" x14ac:dyDescent="0.2">
      <c r="B10" s="15" t="s">
        <v>141</v>
      </c>
      <c r="C10" s="15"/>
      <c r="D10" s="15"/>
      <c r="E10" s="15"/>
    </row>
    <row r="11" spans="2:16" s="1" customFormat="1" ht="12.2" customHeight="1" x14ac:dyDescent="0.2">
      <c r="B11" s="15"/>
      <c r="C11" s="15"/>
      <c r="D11" s="15"/>
      <c r="E11" s="15"/>
      <c r="G11" s="12"/>
      <c r="H11" s="36" t="s">
        <v>142</v>
      </c>
      <c r="I11" s="36"/>
      <c r="J11" s="36"/>
      <c r="K11" s="36"/>
      <c r="L11" s="36"/>
      <c r="M11" s="36"/>
      <c r="N11" s="36"/>
      <c r="O11" s="36"/>
    </row>
    <row r="12" spans="2:16" s="1" customFormat="1" ht="7.9" customHeight="1" x14ac:dyDescent="0.2">
      <c r="H12" s="36"/>
      <c r="I12" s="36"/>
      <c r="J12" s="36"/>
      <c r="K12" s="36"/>
      <c r="L12" s="36"/>
      <c r="M12" s="36"/>
      <c r="N12" s="36"/>
      <c r="O12" s="36"/>
    </row>
    <row r="13" spans="2:16" s="1" customFormat="1" ht="20.25" customHeight="1" x14ac:dyDescent="0.2"/>
    <row r="14" spans="2:16" s="1" customFormat="1" ht="24" customHeight="1" x14ac:dyDescent="0.2">
      <c r="F14" s="23" t="s">
        <v>143</v>
      </c>
      <c r="G14" s="23"/>
      <c r="H14" s="23"/>
      <c r="I14" s="23"/>
    </row>
    <row r="15" spans="2:16" s="1" customFormat="1" ht="43.15" customHeight="1" x14ac:dyDescent="0.2"/>
    <row r="16" spans="2:16" s="1" customFormat="1" ht="20.85" customHeight="1" x14ac:dyDescent="0.2">
      <c r="C16" s="19" t="s">
        <v>144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145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146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147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5" t="s">
        <v>148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2:13" s="1" customFormat="1" ht="2.65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149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6597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40">
        <f>ROUND(I32+ K32,2)</f>
        <v>0</v>
      </c>
      <c r="M32" s="41"/>
    </row>
    <row r="33" spans="2:13" s="1" customFormat="1" ht="3.2" customHeight="1" x14ac:dyDescent="0.2"/>
    <row r="34" spans="2:13" s="1" customFormat="1" ht="18.2" customHeight="1" x14ac:dyDescent="0.2">
      <c r="B34" s="19" t="s">
        <v>150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9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1164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40">
        <f>ROUND(I37+ K37,2)</f>
        <v>0</v>
      </c>
      <c r="M37" s="41"/>
    </row>
    <row r="38" spans="2:13" s="1" customFormat="1" ht="3.2" customHeight="1" x14ac:dyDescent="0.2"/>
    <row r="39" spans="2:13" s="1" customFormat="1" ht="18.2" customHeight="1" x14ac:dyDescent="0.2">
      <c r="B39" s="19" t="s">
        <v>151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71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1131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40">
        <f>ROUND(I42+ K42,2)</f>
        <v>0</v>
      </c>
      <c r="M42" s="41"/>
    </row>
    <row r="43" spans="2:13" s="1" customFormat="1" ht="3.2" customHeight="1" x14ac:dyDescent="0.2"/>
    <row r="44" spans="2:13" s="1" customFormat="1" ht="18.2" customHeight="1" x14ac:dyDescent="0.2">
      <c r="B44" s="19" t="s">
        <v>152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69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2150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40">
        <f>ROUND(I47+ K47,2)</f>
        <v>0</v>
      </c>
      <c r="M47" s="41"/>
    </row>
    <row r="48" spans="2:13" s="1" customFormat="1" ht="9" customHeight="1" x14ac:dyDescent="0.2"/>
    <row r="49" spans="2:13" s="1" customFormat="1" ht="60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0.71</v>
      </c>
      <c r="H50" s="11">
        <v>0</v>
      </c>
      <c r="I50" s="10">
        <f t="shared" ref="I50:I88" si="0">ROUND(G50* H50,2)</f>
        <v>0</v>
      </c>
      <c r="J50" s="5">
        <v>8</v>
      </c>
      <c r="K50" s="10">
        <f t="shared" ref="K50:K88" si="1">ROUND(I50* J50/100,2)</f>
        <v>0</v>
      </c>
      <c r="L50" s="40">
        <f t="shared" ref="L50:L88" si="2">ROUND(I50+ K50,2)</f>
        <v>0</v>
      </c>
      <c r="M50" s="41"/>
    </row>
    <row r="51" spans="2:13" s="1" customFormat="1" ht="38.8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11.89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40">
        <f t="shared" si="2"/>
        <v>0</v>
      </c>
      <c r="M51" s="41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5.23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40">
        <f t="shared" si="2"/>
        <v>0</v>
      </c>
      <c r="M52" s="41"/>
    </row>
    <row r="53" spans="2:13" s="1" customFormat="1" ht="38.8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8.81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40">
        <f t="shared" si="2"/>
        <v>0</v>
      </c>
      <c r="M53" s="41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18</v>
      </c>
      <c r="G54" s="8">
        <v>2.57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40">
        <f t="shared" si="2"/>
        <v>0</v>
      </c>
      <c r="M54" s="41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3.5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40">
        <f t="shared" si="2"/>
        <v>0</v>
      </c>
      <c r="M55" s="41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3.5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40">
        <f t="shared" si="2"/>
        <v>0</v>
      </c>
      <c r="M56" s="41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15.47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40">
        <f t="shared" si="2"/>
        <v>0</v>
      </c>
      <c r="M57" s="41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5.05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40">
        <f t="shared" si="2"/>
        <v>0</v>
      </c>
      <c r="M58" s="41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85.51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40">
        <f t="shared" si="2"/>
        <v>0</v>
      </c>
      <c r="M59" s="41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14</v>
      </c>
      <c r="G60" s="8">
        <v>17.5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40">
        <f t="shared" si="2"/>
        <v>0</v>
      </c>
      <c r="M60" s="41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34</v>
      </c>
      <c r="G61" s="8">
        <v>117.09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40">
        <f t="shared" si="2"/>
        <v>0</v>
      </c>
      <c r="M61" s="41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34</v>
      </c>
      <c r="G62" s="8">
        <v>0.76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40">
        <f t="shared" si="2"/>
        <v>0</v>
      </c>
      <c r="M62" s="41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34</v>
      </c>
      <c r="G63" s="8">
        <v>117.85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40">
        <f t="shared" si="2"/>
        <v>0</v>
      </c>
      <c r="M63" s="41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40">
        <f t="shared" si="2"/>
        <v>0</v>
      </c>
      <c r="M64" s="41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48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40">
        <f t="shared" si="2"/>
        <v>0</v>
      </c>
      <c r="M65" s="41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47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40">
        <f t="shared" si="2"/>
        <v>0</v>
      </c>
      <c r="M66" s="41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7.09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40">
        <f t="shared" si="2"/>
        <v>0</v>
      </c>
      <c r="M67" s="41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44.57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40">
        <f t="shared" si="2"/>
        <v>0</v>
      </c>
      <c r="M68" s="41"/>
    </row>
    <row r="69" spans="2:13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18</v>
      </c>
      <c r="G69" s="8">
        <v>36.72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40">
        <f t="shared" si="2"/>
        <v>0</v>
      </c>
      <c r="M69" s="41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81</v>
      </c>
      <c r="G70" s="8">
        <v>6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40">
        <f t="shared" si="2"/>
        <v>0</v>
      </c>
      <c r="M70" s="41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81</v>
      </c>
      <c r="G71" s="8">
        <v>4.2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40">
        <f t="shared" si="2"/>
        <v>0</v>
      </c>
      <c r="M71" s="41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81</v>
      </c>
      <c r="G72" s="8">
        <v>22.02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40">
        <f t="shared" si="2"/>
        <v>0</v>
      </c>
      <c r="M72" s="41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190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40">
        <f t="shared" si="2"/>
        <v>0</v>
      </c>
      <c r="M73" s="41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14</v>
      </c>
      <c r="G74" s="8">
        <v>10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40">
        <f t="shared" si="2"/>
        <v>0</v>
      </c>
      <c r="M74" s="41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51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40">
        <f t="shared" si="2"/>
        <v>0</v>
      </c>
      <c r="M75" s="41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98</v>
      </c>
      <c r="G76" s="8">
        <v>12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40">
        <f t="shared" si="2"/>
        <v>0</v>
      </c>
      <c r="M76" s="41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105</v>
      </c>
      <c r="G77" s="8">
        <v>1500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40">
        <f t="shared" si="2"/>
        <v>0</v>
      </c>
      <c r="M77" s="41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91</v>
      </c>
      <c r="G78" s="8">
        <v>865.34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40">
        <f t="shared" si="2"/>
        <v>0</v>
      </c>
      <c r="M78" s="41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108</v>
      </c>
      <c r="F79" s="6" t="s">
        <v>91</v>
      </c>
      <c r="G79" s="8">
        <v>7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40">
        <f t="shared" si="2"/>
        <v>0</v>
      </c>
      <c r="M79" s="41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91</v>
      </c>
      <c r="G80" s="8">
        <v>123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40">
        <f t="shared" si="2"/>
        <v>0</v>
      </c>
      <c r="M80" s="41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91</v>
      </c>
      <c r="G81" s="8">
        <v>20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40">
        <f t="shared" si="2"/>
        <v>0</v>
      </c>
      <c r="M81" s="41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116</v>
      </c>
      <c r="F82" s="6" t="s">
        <v>91</v>
      </c>
      <c r="G82" s="8">
        <v>33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40">
        <f t="shared" si="2"/>
        <v>0</v>
      </c>
      <c r="M82" s="41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91</v>
      </c>
      <c r="G83" s="8">
        <v>169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40">
        <f t="shared" si="2"/>
        <v>0</v>
      </c>
      <c r="M83" s="41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41</v>
      </c>
      <c r="G84" s="8">
        <v>0.35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40">
        <f t="shared" si="2"/>
        <v>0</v>
      </c>
      <c r="M84" s="41"/>
    </row>
    <row r="85" spans="2:14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108</v>
      </c>
      <c r="F85" s="6" t="s">
        <v>91</v>
      </c>
      <c r="G85" s="8">
        <v>106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40">
        <f t="shared" si="2"/>
        <v>0</v>
      </c>
      <c r="M85" s="41"/>
    </row>
    <row r="86" spans="2:14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113</v>
      </c>
      <c r="F86" s="6" t="s">
        <v>91</v>
      </c>
      <c r="G86" s="8">
        <v>62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40">
        <f t="shared" si="2"/>
        <v>0</v>
      </c>
      <c r="M86" s="41"/>
    </row>
    <row r="87" spans="2:14" s="1" customFormat="1" ht="19.7" customHeight="1" x14ac:dyDescent="0.2">
      <c r="B87" s="5">
        <v>42</v>
      </c>
      <c r="C87" s="6" t="s">
        <v>129</v>
      </c>
      <c r="D87" s="6" t="s">
        <v>130</v>
      </c>
      <c r="E87" s="7" t="s">
        <v>131</v>
      </c>
      <c r="F87" s="6" t="s">
        <v>91</v>
      </c>
      <c r="G87" s="8">
        <v>6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40">
        <f t="shared" si="2"/>
        <v>0</v>
      </c>
      <c r="M87" s="41"/>
    </row>
    <row r="88" spans="2:14" s="1" customFormat="1" ht="19.7" customHeight="1" x14ac:dyDescent="0.2">
      <c r="B88" s="5">
        <v>43</v>
      </c>
      <c r="C88" s="6" t="s">
        <v>132</v>
      </c>
      <c r="D88" s="6" t="s">
        <v>133</v>
      </c>
      <c r="E88" s="7" t="s">
        <v>121</v>
      </c>
      <c r="F88" s="6" t="s">
        <v>91</v>
      </c>
      <c r="G88" s="8">
        <v>40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40">
        <f t="shared" si="2"/>
        <v>0</v>
      </c>
      <c r="M88" s="41"/>
    </row>
    <row r="89" spans="2:14" s="1" customFormat="1" ht="55.9" customHeight="1" x14ac:dyDescent="0.2"/>
    <row r="90" spans="2:14" s="1" customFormat="1" ht="21.4" customHeight="1" x14ac:dyDescent="0.2">
      <c r="B90" s="28" t="s">
        <v>134</v>
      </c>
      <c r="C90" s="28"/>
      <c r="D90" s="28"/>
      <c r="E90" s="28"/>
      <c r="F90" s="29">
        <f>ROUND(I32+I37+I42+I47+I50+I51+I52+I53+I54+I55+I56+I57+I58+I59+I60+I61+I62+I63+I64+I65+I66+I67+I68+I69+I70+I71+I72+I73+I74+I75+I76+I77+I78+I79+I80+I81+I82+I83+I84+I85+I86+I87+I88,2)</f>
        <v>0</v>
      </c>
      <c r="G90" s="30"/>
      <c r="H90" s="30"/>
      <c r="I90" s="30"/>
      <c r="J90" s="30"/>
      <c r="K90" s="30"/>
      <c r="L90" s="30"/>
      <c r="M90" s="31"/>
    </row>
    <row r="91" spans="2:14" s="1" customFormat="1" ht="21.4" customHeight="1" x14ac:dyDescent="0.2">
      <c r="B91" s="28" t="s">
        <v>135</v>
      </c>
      <c r="C91" s="28"/>
      <c r="D91" s="28"/>
      <c r="E91" s="28"/>
      <c r="F91" s="32">
        <f>ROUND(L32+L37+L42+L47+L50+L51+L52+L53+L54+L55+L56+L57+L58+L59+L60+L61+L62+L63+L64+L65+L66+L67+L68+L69+L70+L71+L72+L73+L74+L75+L76+L77+L78+L79+L80+L81+L82+L83+L84+L85+L86+L87+L88,2)</f>
        <v>0</v>
      </c>
      <c r="G91" s="33"/>
      <c r="H91" s="33"/>
      <c r="I91" s="33"/>
      <c r="J91" s="33"/>
      <c r="K91" s="33"/>
      <c r="L91" s="33"/>
      <c r="M91" s="34"/>
    </row>
    <row r="92" spans="2:14" s="1" customFormat="1" ht="11.1" customHeight="1" x14ac:dyDescent="0.2"/>
    <row r="93" spans="2:14" s="1" customFormat="1" ht="80.099999999999994" customHeight="1" x14ac:dyDescent="0.2">
      <c r="B93" s="16" t="s">
        <v>153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1" customFormat="1" ht="2.65" customHeight="1" x14ac:dyDescent="0.2"/>
    <row r="95" spans="2:14" s="1" customFormat="1" ht="110.1" customHeight="1" x14ac:dyDescent="0.2">
      <c r="B95" s="16" t="s">
        <v>154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5.25" customHeight="1" x14ac:dyDescent="0.2"/>
    <row r="97" spans="2:14" s="1" customFormat="1" ht="110.1" customHeight="1" x14ac:dyDescent="0.2">
      <c r="B97" s="18" t="s">
        <v>155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5.25" customHeight="1" x14ac:dyDescent="0.2"/>
    <row r="99" spans="2:14" s="1" customFormat="1" ht="37.9" customHeight="1" x14ac:dyDescent="0.2">
      <c r="C99" s="20" t="s">
        <v>136</v>
      </c>
      <c r="D99" s="20"/>
      <c r="E99" s="20"/>
      <c r="F99" s="35" t="s">
        <v>137</v>
      </c>
      <c r="G99" s="35"/>
      <c r="H99" s="35"/>
      <c r="I99" s="35"/>
      <c r="J99" s="35"/>
      <c r="K99" s="35"/>
      <c r="L99" s="35"/>
    </row>
    <row r="100" spans="2:14" s="1" customFormat="1" ht="28.7" customHeight="1" x14ac:dyDescent="0.2"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28.7" customHeight="1" x14ac:dyDescent="0.2"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2:14" s="1" customFormat="1" ht="28.7" customHeight="1" x14ac:dyDescent="0.2"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 spans="2:14" s="1" customFormat="1" ht="28.7" customHeight="1" x14ac:dyDescent="0.2"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4" s="1" customFormat="1" ht="2.65" customHeight="1" x14ac:dyDescent="0.2"/>
    <row r="105" spans="2:14" s="1" customFormat="1" ht="203.1" customHeight="1" x14ac:dyDescent="0.2">
      <c r="B105" s="16" t="s">
        <v>156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65" customHeight="1" x14ac:dyDescent="0.2"/>
    <row r="107" spans="2:14" s="1" customFormat="1" ht="36.950000000000003" customHeight="1" x14ac:dyDescent="0.2">
      <c r="B107" s="17" t="s">
        <v>157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65" customHeight="1" x14ac:dyDescent="0.2"/>
    <row r="109" spans="2:14" s="1" customFormat="1" ht="37.9" customHeight="1" x14ac:dyDescent="0.2">
      <c r="C109" s="20" t="s">
        <v>138</v>
      </c>
      <c r="D109" s="20"/>
      <c r="E109" s="20"/>
      <c r="F109" s="22" t="s">
        <v>139</v>
      </c>
      <c r="G109" s="22"/>
      <c r="H109" s="22"/>
      <c r="I109" s="22"/>
      <c r="J109" s="22"/>
      <c r="K109" s="22"/>
      <c r="L109" s="22"/>
    </row>
    <row r="110" spans="2:14" s="1" customFormat="1" ht="28.7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8.7" customHeight="1" x14ac:dyDescent="0.2"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4" s="1" customFormat="1" ht="28.7" customHeight="1" x14ac:dyDescent="0.2"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2:14" s="1" customFormat="1" ht="28.7" customHeight="1" x14ac:dyDescent="0.2"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4" s="1" customFormat="1" ht="2.65" customHeight="1" x14ac:dyDescent="0.2"/>
    <row r="115" spans="2:14" s="1" customFormat="1" ht="159.94999999999999" customHeight="1" x14ac:dyDescent="0.2">
      <c r="B115" s="16" t="s">
        <v>158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"/>
    <row r="117" spans="2:14" s="1" customFormat="1" ht="54.95" customHeight="1" x14ac:dyDescent="0.2">
      <c r="B117" s="16" t="s">
        <v>159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2.65" customHeight="1" x14ac:dyDescent="0.2"/>
    <row r="119" spans="2:14" s="1" customFormat="1" ht="60" customHeight="1" x14ac:dyDescent="0.2">
      <c r="B119" s="18" t="s">
        <v>160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65" customHeight="1" x14ac:dyDescent="0.2"/>
    <row r="121" spans="2:14" s="1" customFormat="1" ht="48" customHeight="1" x14ac:dyDescent="0.2">
      <c r="B121" s="18" t="s">
        <v>161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2:14" s="1" customFormat="1" ht="2.65" customHeight="1" x14ac:dyDescent="0.2"/>
    <row r="123" spans="2:14" s="1" customFormat="1" ht="125.1" customHeight="1" x14ac:dyDescent="0.2">
      <c r="B123" s="16" t="s">
        <v>162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2:14" s="1" customFormat="1" ht="2.65" customHeight="1" x14ac:dyDescent="0.2"/>
    <row r="125" spans="2:14" s="1" customFormat="1" ht="84.95" customHeight="1" x14ac:dyDescent="0.2">
      <c r="B125" s="16" t="s">
        <v>163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</row>
    <row r="126" spans="2:14" s="1" customFormat="1" ht="86.85" customHeight="1" x14ac:dyDescent="0.2"/>
    <row r="127" spans="2:14" s="1" customFormat="1" ht="17.649999999999999" customHeight="1" x14ac:dyDescent="0.2">
      <c r="J127" s="37" t="s">
        <v>164</v>
      </c>
      <c r="K127" s="37"/>
      <c r="L127" s="37"/>
    </row>
    <row r="128" spans="2:14" s="1" customFormat="1" ht="145.15" customHeight="1" x14ac:dyDescent="0.2"/>
    <row r="129" spans="2:11" s="1" customFormat="1" ht="81.599999999999994" customHeight="1" x14ac:dyDescent="0.2">
      <c r="B129" s="24" t="s">
        <v>165</v>
      </c>
      <c r="C129" s="24"/>
      <c r="D129" s="24"/>
      <c r="E129" s="24"/>
      <c r="F129" s="24"/>
      <c r="G129" s="24"/>
      <c r="H129" s="24"/>
      <c r="I129" s="24"/>
      <c r="J129" s="24"/>
      <c r="K129" s="24"/>
    </row>
  </sheetData>
  <mergeCells count="105"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J127:L12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29:K129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90:E90"/>
    <mergeCell ref="B91:E91"/>
    <mergeCell ref="B93:N93"/>
    <mergeCell ref="B95:N95"/>
    <mergeCell ref="B97:N97"/>
    <mergeCell ref="C100:E100"/>
    <mergeCell ref="C101:E101"/>
    <mergeCell ref="C102:E102"/>
    <mergeCell ref="C103:E103"/>
    <mergeCell ref="C109:E109"/>
    <mergeCell ref="C110:E110"/>
    <mergeCell ref="C111:E111"/>
    <mergeCell ref="C112:E112"/>
    <mergeCell ref="C113:E113"/>
    <mergeCell ref="B121:N121"/>
    <mergeCell ref="B123:N123"/>
    <mergeCell ref="B125:N125"/>
    <mergeCell ref="C16:E16"/>
    <mergeCell ref="C18:E18"/>
    <mergeCell ref="C20:E20"/>
    <mergeCell ref="C22:E22"/>
    <mergeCell ref="C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F90:M90"/>
    <mergeCell ref="F91:M91"/>
    <mergeCell ref="F99:L99"/>
    <mergeCell ref="L63:M63"/>
    <mergeCell ref="L64:M64"/>
    <mergeCell ref="L65:M65"/>
    <mergeCell ref="L66:M66"/>
    <mergeCell ref="B3:E3"/>
    <mergeCell ref="B5:E5"/>
    <mergeCell ref="B7:E7"/>
    <mergeCell ref="B10:E11"/>
    <mergeCell ref="B105:N105"/>
    <mergeCell ref="B107:N107"/>
    <mergeCell ref="B115:N115"/>
    <mergeCell ref="B117:N117"/>
    <mergeCell ref="B119:N119"/>
    <mergeCell ref="F14:I14"/>
    <mergeCell ref="H11:O12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86:M86"/>
    <mergeCell ref="L87:M87"/>
    <mergeCell ref="L88:M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Polowczyk</cp:lastModifiedBy>
  <dcterms:created xsi:type="dcterms:W3CDTF">2025-10-29T10:02:34Z</dcterms:created>
  <dcterms:modified xsi:type="dcterms:W3CDTF">2025-10-29T10:31:54Z</dcterms:modified>
</cp:coreProperties>
</file>